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ffgv55\"/>
    </mc:Choice>
  </mc:AlternateContent>
  <xr:revisionPtr revIDLastSave="0" documentId="13_ncr:1_{25AFCB6C-2A87-4ACC-BBF4-AE4EBA76D0B5}" xr6:coauthVersionLast="47" xr6:coauthVersionMax="47" xr10:uidLastSave="{00000000-0000-0000-0000-000000000000}"/>
  <bookViews>
    <workbookView xWindow="5670" yWindow="10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6" i="1"/>
  <c r="F85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<sst xmlns="http://schemas.openxmlformats.org/spreadsheetml/2006/main" count="239" uniqueCount="152">
  <si>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</si>
  <si>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</si>
  <si>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</si>
  <si>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</si>
  <si>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</si>
  <si>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</si>
  <si>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</si>
  <si>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</si>
  <si>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</si>
  <si>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</si>
  <si>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</si>
  <si>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</si>
  <si>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</si>
  <si>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</si>
  <si>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</si>
  <si>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</si>
  <si>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</si>
  <si>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</si>
  <si>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</si>
  <si>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</si>
  <si>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</si>
  <si>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</si>
  <si>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</si>
  <si>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</si>
  <si>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</si>
  <si>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</si>
  <si>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21</t>
  </si>
  <si>
    <t>WPOD-BN</t>
  </si>
  <si>
    <t>Wycinanie podszytów i podrostów z pozostawieniem na powierzchni, bez znoszenia i układania w stosy (teren równy lub falisty)</t>
  </si>
  <si>
    <t>103</t>
  </si>
  <si>
    <t>SADZ WIEL</t>
  </si>
  <si>
    <t>Sadzenie wielolatek z odkrytym systemem korzeniowym</t>
  </si>
  <si>
    <t>TSZT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</si>
  <si>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</si>
  <si>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</si>
  <si>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</si>
  <si>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</si>
  <si>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</si>
  <si>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</si>
  <si>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</si>
  <si>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</si>
  <si>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</si>
  <si>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</si>
  <si>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</si>
  <si>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</si>
  <si>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</si>
  <si>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</si>
  <si>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</si>
  <si>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</si>
  <si>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</si>
  <si>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</si>
  <si>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</si>
  <si>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</si>
  <si>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</si>
  <si>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</si>
  <si>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</si>
  <si>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</si>
  <si>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</si>
  <si>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</si>
  <si>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</si>
  <si>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</si>
  <si>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</si>
  <si>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</si>
  <si>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</si>
  <si>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</si>
  <si>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</si>
  <si>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</si>
  <si>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</si>
  <si>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</si>
  <si>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</si>
  <si>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</si>
  <si>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</si>
  <si>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</si>
  <si>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</si>
  <si>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</si>
  <si>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154</t>
  </si>
  <si>
    <t>PUŁ-WT</t>
  </si>
  <si>
    <t>Wykładanie pułapek na szkodniki wtórne</t>
  </si>
  <si>
    <t>155</t>
  </si>
  <si>
    <t>KOR-P</t>
  </si>
  <si>
    <t>Korowanie pułapek i niszczenie kory</t>
  </si>
  <si>
    <t>157</t>
  </si>
  <si>
    <t>PUŁF</t>
  </si>
  <si>
    <t>Wykładanie lub zdejmowanie pułapek feromonowych na szkodniki wtórne</t>
  </si>
  <si>
    <t>168</t>
  </si>
  <si>
    <t>SMAR-PBIO</t>
  </si>
  <si>
    <t>Smarowanie pni biopreparatem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</si>
  <si>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</si>
  <si>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</si>
  <si>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</si>
  <si>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</si>
  <si>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</si>
  <si>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</si>
  <si>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</si>
  <si>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</si>
  <si>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</si>
  <si>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</si>
  <si>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</si>
  <si>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</si>
  <si>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</si>
  <si>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</si>
  <si>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</si>
  <si>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</si>
  <si>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</si>
  <si>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</si>
  <si>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</si>
  <si>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</si>
  <si>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</si>
  <si>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</si>
  <si>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</si>
  <si>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</si>
  <si>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</si>
  <si>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</si>
  <si>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</si>
  <si>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</si>
  <si>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</si>
  <si>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</si>
  <si>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</si>
  <si>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</si>
  <si>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</si>
  <si>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</si>
  <si>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</si>
  <si>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</si>
  <si>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</si>
  <si>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</si>
  <si>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</si>
  <si>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</si>
  <si>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</si>
  <si>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</si>
  <si>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</si>
  <si>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</si>
  <si>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</si>
  <si>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Prudnik</t>
  </si>
  <si>
    <t xml:space="preserve">48-200 Prudnik; Dąbrowskiego;34               </t>
  </si>
  <si>
    <t>Odpowiadając na ogłoszenie o przetargu nieograniczonym na „Wykonywanie usług z zakresu gospodarki leśnej na terenie Nadleśnictwa Prudnik w roku 2026''  składamy niniejszym ofertę na pakiet 6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</si>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</sst>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126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10" t="s">
        <v>127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128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0" t="s">
        <v>129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130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131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132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133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134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135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3404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4" t="s">
        <v>136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2583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26"/>
    </row>
    <row r="38" spans="2:13" s="1" customFormat="1" ht="3.2" customHeight="1" x14ac:dyDescent="0.2"/>
    <row r="39" spans="2:13" s="1" customFormat="1" ht="18.2" customHeight="1" x14ac:dyDescent="0.2">
      <c r="B39" s="14" t="s">
        <v>137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569</v>
      </c>
      <c r="H42" s="29">
        <v>0</v>
      </c>
      <c r="I42" s="27">
        <f>ROUND(G42* H42,2)</f>
        <v>0</v>
      </c>
      <c r="J42" s="5">
        <v>8</v>
      </c>
      <c r="K42" s="27">
        <f>ROUND(I42* J42/100,2)</f>
        <v>0</v>
      </c>
      <c r="L42" s="28">
        <f>ROUND(I42+ K42,2)</f>
        <v>0</v>
      </c>
      <c r="M42" s="26"/>
    </row>
    <row r="43" spans="2:13" s="1" customFormat="1" ht="3.2" customHeight="1" x14ac:dyDescent="0.2"/>
    <row r="44" spans="2:13" s="1" customFormat="1" ht="18.2" customHeight="1" x14ac:dyDescent="0.2">
      <c r="B44" s="14" t="s">
        <v>138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1885</v>
      </c>
      <c r="H47" s="29">
        <v>0</v>
      </c>
      <c r="I47" s="27">
        <f>ROUND(G47* H47,2)</f>
        <v>0</v>
      </c>
      <c r="J47" s="5">
        <v>8</v>
      </c>
      <c r="K47" s="27">
        <f>ROUND(I47* J47/100,2)</f>
        <v>0</v>
      </c>
      <c r="L47" s="28">
        <f>ROUND(I47+ K47,2)</f>
        <v>0</v>
      </c>
      <c r="M47" s="26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5" t="s">
        <v>10</v>
      </c>
      <c r="M49" s="25"/>
    </row>
    <row r="50" spans="2:13" s="1" customFormat="1" ht="69.400000000000006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4.75</v>
      </c>
      <c r="H50" s="29">
        <v>0</v>
      </c>
      <c r="I50" s="27">
        <f>ROUND(G50* H50,2)</f>
        <v>0</v>
      </c>
      <c r="J50" s="5">
        <v>8</v>
      </c>
      <c r="K50" s="27">
        <f>ROUND(I50* J50/100,2)</f>
        <v>0</v>
      </c>
      <c r="L50" s="28">
        <f>ROUND(I50+ K50,2)</f>
        <v>0</v>
      </c>
      <c r="M50" s="26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150</v>
      </c>
      <c r="H51" s="29">
        <v>0</v>
      </c>
      <c r="I51" s="27">
        <f>ROUND(G51* H51,2)</f>
        <v>0</v>
      </c>
      <c r="J51" s="5">
        <v>8</v>
      </c>
      <c r="K51" s="27">
        <f>ROUND(I51* J51/100,2)</f>
        <v>0</v>
      </c>
      <c r="L51" s="28">
        <f>ROUND(I51+ K51,2)</f>
        <v>0</v>
      </c>
      <c r="M51" s="26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18</v>
      </c>
      <c r="G52" s="8">
        <v>3.4</v>
      </c>
      <c r="H52" s="29">
        <v>0</v>
      </c>
      <c r="I52" s="27">
        <f>ROUND(G52* H52,2)</f>
        <v>0</v>
      </c>
      <c r="J52" s="5">
        <v>8</v>
      </c>
      <c r="K52" s="27">
        <f>ROUND(I52* J52/100,2)</f>
        <v>0</v>
      </c>
      <c r="L52" s="28">
        <f>ROUND(I52+ K52,2)</f>
        <v>0</v>
      </c>
      <c r="M52" s="26"/>
    </row>
    <row r="53" spans="2:13" s="1" customFormat="1" ht="38.8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18</v>
      </c>
      <c r="G53" s="8">
        <v>6.14</v>
      </c>
      <c r="H53" s="29">
        <v>0</v>
      </c>
      <c r="I53" s="27">
        <f>ROUND(G53* H53,2)</f>
        <v>0</v>
      </c>
      <c r="J53" s="5">
        <v>8</v>
      </c>
      <c r="K53" s="27">
        <f>ROUND(I53* J53/100,2)</f>
        <v>0</v>
      </c>
      <c r="L53" s="28">
        <f>ROUND(I53+ K53,2)</f>
        <v>0</v>
      </c>
      <c r="M53" s="26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4.88</v>
      </c>
      <c r="H54" s="29">
        <v>0</v>
      </c>
      <c r="I54" s="27">
        <f>ROUND(G54* H54,2)</f>
        <v>0</v>
      </c>
      <c r="J54" s="5">
        <v>8</v>
      </c>
      <c r="K54" s="27">
        <f>ROUND(I54* J54/100,2)</f>
        <v>0</v>
      </c>
      <c r="L54" s="28">
        <f>ROUND(I54+ K54,2)</f>
        <v>0</v>
      </c>
      <c r="M54" s="26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67.08</v>
      </c>
      <c r="H55" s="29">
        <v>0</v>
      </c>
      <c r="I55" s="27">
        <f>ROUND(G55* H55,2)</f>
        <v>0</v>
      </c>
      <c r="J55" s="5">
        <v>8</v>
      </c>
      <c r="K55" s="27">
        <f>ROUND(I55* J55/100,2)</f>
        <v>0</v>
      </c>
      <c r="L55" s="28">
        <f>ROUND(I55+ K55,2)</f>
        <v>0</v>
      </c>
      <c r="M55" s="26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68.16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6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18</v>
      </c>
      <c r="G57" s="8">
        <v>2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6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18</v>
      </c>
      <c r="G58" s="8">
        <v>6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6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18</v>
      </c>
      <c r="G59" s="8">
        <v>50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6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18.36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6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30.84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6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8.0399999999999991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6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21</v>
      </c>
      <c r="H63" s="29">
        <v>0</v>
      </c>
      <c r="I63" s="27">
        <f>ROUND(G63* H63,2)</f>
        <v>0</v>
      </c>
      <c r="J63" s="5">
        <v>23</v>
      </c>
      <c r="K63" s="27">
        <f>ROUND(I63* J63/100,2)</f>
        <v>0</v>
      </c>
      <c r="L63" s="28">
        <f>ROUND(I63+ K63,2)</f>
        <v>0</v>
      </c>
      <c r="M63" s="26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60</v>
      </c>
      <c r="G64" s="8">
        <v>30.6</v>
      </c>
      <c r="H64" s="29">
        <v>0</v>
      </c>
      <c r="I64" s="27">
        <f>ROUND(G64* H64,2)</f>
        <v>0</v>
      </c>
      <c r="J64" s="5">
        <v>23</v>
      </c>
      <c r="K64" s="27">
        <f>ROUND(I64* J64/100,2)</f>
        <v>0</v>
      </c>
      <c r="L64" s="28">
        <f>ROUND(I64+ K64,2)</f>
        <v>0</v>
      </c>
      <c r="M64" s="26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60</v>
      </c>
      <c r="G65" s="8">
        <v>41.25</v>
      </c>
      <c r="H65" s="29">
        <v>0</v>
      </c>
      <c r="I65" s="27">
        <f>ROUND(G65* H65,2)</f>
        <v>0</v>
      </c>
      <c r="J65" s="5">
        <v>23</v>
      </c>
      <c r="K65" s="27">
        <f>ROUND(I65* J65/100,2)</f>
        <v>0</v>
      </c>
      <c r="L65" s="28">
        <f>ROUND(I65+ K65,2)</f>
        <v>0</v>
      </c>
      <c r="M65" s="26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35</v>
      </c>
      <c r="H66" s="29">
        <v>0</v>
      </c>
      <c r="I66" s="27">
        <f>ROUND(G66* H66,2)</f>
        <v>0</v>
      </c>
      <c r="J66" s="5">
        <v>23</v>
      </c>
      <c r="K66" s="27">
        <f>ROUND(I66* J66/100,2)</f>
        <v>0</v>
      </c>
      <c r="L66" s="28">
        <f>ROUND(I66+ K66,2)</f>
        <v>0</v>
      </c>
      <c r="M66" s="26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74</v>
      </c>
      <c r="G67" s="8">
        <v>90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6"/>
    </row>
    <row r="68" spans="2:13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74</v>
      </c>
      <c r="G68" s="8">
        <v>10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6"/>
    </row>
    <row r="69" spans="2:13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14</v>
      </c>
      <c r="G69" s="8">
        <v>10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6"/>
    </row>
    <row r="70" spans="2:13" s="1" customFormat="1" ht="28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74</v>
      </c>
      <c r="G70" s="8">
        <v>28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26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18</v>
      </c>
      <c r="G71" s="8">
        <v>2.4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26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74</v>
      </c>
      <c r="G72" s="8">
        <v>100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6"/>
    </row>
    <row r="73" spans="2:13" s="1" customFormat="1" ht="28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93</v>
      </c>
      <c r="G73" s="8">
        <v>200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6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70</v>
      </c>
      <c r="G74" s="8">
        <v>167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6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96</v>
      </c>
      <c r="F75" s="6" t="s">
        <v>70</v>
      </c>
      <c r="G75" s="8">
        <v>16</v>
      </c>
      <c r="H75" s="29">
        <v>0</v>
      </c>
      <c r="I75" s="27">
        <f>ROUND(G75* H75,2)</f>
        <v>0</v>
      </c>
      <c r="J75" s="5">
        <v>23</v>
      </c>
      <c r="K75" s="27">
        <f>ROUND(I75* J75/100,2)</f>
        <v>0</v>
      </c>
      <c r="L75" s="28">
        <f>ROUND(I75+ K75,2)</f>
        <v>0</v>
      </c>
      <c r="M75" s="26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70</v>
      </c>
      <c r="G76" s="8">
        <v>30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26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70</v>
      </c>
      <c r="G77" s="8">
        <v>50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26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70</v>
      </c>
      <c r="G78" s="8">
        <v>109</v>
      </c>
      <c r="H78" s="29">
        <v>0</v>
      </c>
      <c r="I78" s="27">
        <f>ROUND(G78* H78,2)</f>
        <v>0</v>
      </c>
      <c r="J78" s="5">
        <v>8</v>
      </c>
      <c r="K78" s="27">
        <f>ROUND(I78* J78/100,2)</f>
        <v>0</v>
      </c>
      <c r="L78" s="28">
        <f>ROUND(I78+ K78,2)</f>
        <v>0</v>
      </c>
      <c r="M78" s="26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107</v>
      </c>
      <c r="F79" s="6" t="s">
        <v>70</v>
      </c>
      <c r="G79" s="8">
        <v>10</v>
      </c>
      <c r="H79" s="29">
        <v>0</v>
      </c>
      <c r="I79" s="27">
        <f>ROUND(G79* H79,2)</f>
        <v>0</v>
      </c>
      <c r="J79" s="5">
        <v>23</v>
      </c>
      <c r="K79" s="27">
        <f>ROUND(I79* J79/100,2)</f>
        <v>0</v>
      </c>
      <c r="L79" s="28">
        <f>ROUND(I79+ K79,2)</f>
        <v>0</v>
      </c>
      <c r="M79" s="26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18</v>
      </c>
      <c r="G80" s="8">
        <v>0.75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26"/>
    </row>
    <row r="81" spans="2:14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96</v>
      </c>
      <c r="F81" s="6" t="s">
        <v>70</v>
      </c>
      <c r="G81" s="8">
        <v>32</v>
      </c>
      <c r="H81" s="29">
        <v>0</v>
      </c>
      <c r="I81" s="27">
        <f>ROUND(G81* H81,2)</f>
        <v>0</v>
      </c>
      <c r="J81" s="5">
        <v>8</v>
      </c>
      <c r="K81" s="27">
        <f>ROUND(I81* J81/100,2)</f>
        <v>0</v>
      </c>
      <c r="L81" s="28">
        <f>ROUND(I81+ K81,2)</f>
        <v>0</v>
      </c>
      <c r="M81" s="26"/>
    </row>
    <row r="82" spans="2:14" s="1" customFormat="1" ht="19.7" customHeight="1" x14ac:dyDescent="0.2">
      <c r="B82" s="5">
        <v>37</v>
      </c>
      <c r="C82" s="6" t="s">
        <v>115</v>
      </c>
      <c r="D82" s="6" t="s">
        <v>116</v>
      </c>
      <c r="E82" s="7" t="s">
        <v>117</v>
      </c>
      <c r="F82" s="6" t="s">
        <v>70</v>
      </c>
      <c r="G82" s="8">
        <v>4</v>
      </c>
      <c r="H82" s="29">
        <v>0</v>
      </c>
      <c r="I82" s="27">
        <f>ROUND(G82* H82,2)</f>
        <v>0</v>
      </c>
      <c r="J82" s="5">
        <v>8</v>
      </c>
      <c r="K82" s="27">
        <f>ROUND(I82* J82/100,2)</f>
        <v>0</v>
      </c>
      <c r="L82" s="28">
        <f>ROUND(I82+ K82,2)</f>
        <v>0</v>
      </c>
      <c r="M82" s="26"/>
    </row>
    <row r="83" spans="2:14" s="1" customFormat="1" ht="19.7" customHeight="1" x14ac:dyDescent="0.2">
      <c r="B83" s="5">
        <v>38</v>
      </c>
      <c r="C83" s="6" t="s">
        <v>118</v>
      </c>
      <c r="D83" s="6" t="s">
        <v>119</v>
      </c>
      <c r="E83" s="7" t="s">
        <v>107</v>
      </c>
      <c r="F83" s="6" t="s">
        <v>70</v>
      </c>
      <c r="G83" s="8">
        <v>16</v>
      </c>
      <c r="H83" s="29">
        <v>0</v>
      </c>
      <c r="I83" s="27">
        <f>ROUND(G83* H83,2)</f>
        <v>0</v>
      </c>
      <c r="J83" s="5">
        <v>8</v>
      </c>
      <c r="K83" s="27">
        <f>ROUND(I83* J83/100,2)</f>
        <v>0</v>
      </c>
      <c r="L83" s="28">
        <f>ROUND(I83+ K83,2)</f>
        <v>0</v>
      </c>
      <c r="M83" s="26"/>
    </row>
    <row r="84" spans="2:14" s="1" customFormat="1" ht="55.9" customHeight="1" x14ac:dyDescent="0.2"/>
    <row r="85" spans="2:14" s="1" customFormat="1" ht="21.4" customHeight="1" x14ac:dyDescent="0.2">
      <c r="B85" s="16" t="s">
        <v>120</v>
      </c>
      <c r="C85" s="16"/>
      <c r="D85" s="16"/>
      <c r="E85" s="16"/>
      <c r="F85" s="30">
        <f>ROUND(I32+I37+I42+I47+I50+I51+I52+I53+I54+I55+I56+I57+I58+I59+I60+I61+I62+I63+I64+I65+I66+I67+I68+I69+I70+I71+I72+I73+I74+I75+I76+I77+I78+I79+I80+I81+I82+I83,2)</f>
        <v>0</v>
      </c>
      <c r="G85" s="31"/>
      <c r="H85" s="31"/>
      <c r="I85" s="31"/>
      <c r="J85" s="31"/>
      <c r="K85" s="31"/>
      <c r="L85" s="31"/>
      <c r="M85" s="32"/>
    </row>
    <row r="86" spans="2:14" s="1" customFormat="1" ht="21.4" customHeight="1" x14ac:dyDescent="0.2">
      <c r="B86" s="16" t="s">
        <v>121</v>
      </c>
      <c r="C86" s="16"/>
      <c r="D86" s="16"/>
      <c r="E86" s="16"/>
      <c r="F86" s="33">
        <f>ROUND(L32+L37+L42+L47+L50+L51+L52+L53+L54+L55+L56+L57+L58+L59+L60+L61+L62+L63+L64+L65+L66+L67+L68+L69+L70+L71+L72+L73+L74+L75+L76+L77+L78+L79+L80+L81+L82+L83,2)</f>
        <v>0</v>
      </c>
      <c r="G86" s="34"/>
      <c r="H86" s="34"/>
      <c r="I86" s="34"/>
      <c r="J86" s="34"/>
      <c r="K86" s="34"/>
      <c r="L86" s="34"/>
      <c r="M86" s="35"/>
    </row>
    <row r="87" spans="2:14" s="1" customFormat="1" ht="11.1" customHeight="1" x14ac:dyDescent="0.2"/>
    <row r="88" spans="2:14" s="1" customFormat="1" ht="80.099999999999994" customHeight="1" x14ac:dyDescent="0.2">
      <c r="B88" s="37" t="s">
        <v>139</v>
      </c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</row>
    <row r="89" spans="2:14" s="1" customFormat="1" ht="2.65" customHeight="1" x14ac:dyDescent="0.2"/>
    <row r="90" spans="2:14" s="1" customFormat="1" ht="110.1" customHeight="1" x14ac:dyDescent="0.2">
      <c r="B90" s="37" t="s">
        <v>140</v>
      </c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</row>
    <row r="91" spans="2:14" s="1" customFormat="1" ht="5.25" customHeight="1" x14ac:dyDescent="0.2"/>
    <row r="92" spans="2:14" s="1" customFormat="1" ht="110.1" customHeight="1" x14ac:dyDescent="0.2">
      <c r="B92" s="11" t="s">
        <v>141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</row>
    <row r="93" spans="2:14" s="1" customFormat="1" ht="5.25" customHeight="1" x14ac:dyDescent="0.2"/>
    <row r="94" spans="2:14" s="1" customFormat="1" ht="37.9" customHeight="1" x14ac:dyDescent="0.2">
      <c r="C94" s="17" t="s">
        <v>122</v>
      </c>
      <c r="D94" s="17"/>
      <c r="E94" s="17"/>
      <c r="F94" s="21" t="s">
        <v>123</v>
      </c>
      <c r="G94" s="21"/>
      <c r="H94" s="21"/>
      <c r="I94" s="21"/>
      <c r="J94" s="21"/>
      <c r="K94" s="21"/>
      <c r="L94" s="21"/>
    </row>
    <row r="95" spans="2:14" s="1" customFormat="1" ht="28.7" customHeight="1" x14ac:dyDescent="0.2">
      <c r="C95" s="18"/>
      <c r="D95" s="18"/>
      <c r="E95" s="18"/>
      <c r="F95" s="18"/>
      <c r="G95" s="18"/>
      <c r="H95" s="18"/>
      <c r="I95" s="18"/>
      <c r="J95" s="18"/>
      <c r="K95" s="18"/>
      <c r="L95" s="18"/>
    </row>
    <row r="96" spans="2:14" s="1" customFormat="1" ht="28.7" customHeight="1" x14ac:dyDescent="0.2"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1" customFormat="1" ht="28.7" customHeight="1" x14ac:dyDescent="0.2"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4" s="1" customFormat="1" ht="28.7" customHeight="1" x14ac:dyDescent="0.2"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99" spans="2:14" s="1" customFormat="1" ht="2.65" customHeight="1" x14ac:dyDescent="0.2"/>
    <row r="100" spans="2:14" s="1" customFormat="1" ht="203.1" customHeight="1" x14ac:dyDescent="0.2">
      <c r="B100" s="37" t="s">
        <v>142</v>
      </c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</row>
    <row r="101" spans="2:14" s="1" customFormat="1" ht="2.65" customHeight="1" x14ac:dyDescent="0.2"/>
    <row r="102" spans="2:14" s="1" customFormat="1" ht="36.950000000000003" customHeight="1" x14ac:dyDescent="0.2">
      <c r="B102" s="38" t="s">
        <v>143</v>
      </c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</row>
    <row r="103" spans="2:14" s="1" customFormat="1" ht="2.65" customHeight="1" x14ac:dyDescent="0.2"/>
    <row r="104" spans="2:14" s="1" customFormat="1" ht="37.9" customHeight="1" x14ac:dyDescent="0.2">
      <c r="C104" s="17" t="s">
        <v>124</v>
      </c>
      <c r="D104" s="17"/>
      <c r="E104" s="17"/>
      <c r="F104" s="19" t="s">
        <v>125</v>
      </c>
      <c r="G104" s="19"/>
      <c r="H104" s="19"/>
      <c r="I104" s="19"/>
      <c r="J104" s="19"/>
      <c r="K104" s="19"/>
      <c r="L104" s="19"/>
    </row>
    <row r="105" spans="2:14" s="1" customFormat="1" ht="28.7" customHeight="1" x14ac:dyDescent="0.2">
      <c r="C105" s="18"/>
      <c r="D105" s="18"/>
      <c r="E105" s="18"/>
      <c r="F105" s="18"/>
      <c r="G105" s="18"/>
      <c r="H105" s="18"/>
      <c r="I105" s="18"/>
      <c r="J105" s="18"/>
      <c r="K105" s="18"/>
      <c r="L105" s="18"/>
    </row>
    <row r="106" spans="2:14" s="1" customFormat="1" ht="28.7" customHeight="1" x14ac:dyDescent="0.2"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4" s="1" customFormat="1" ht="28.7" customHeight="1" x14ac:dyDescent="0.2"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4" s="1" customFormat="1" ht="28.7" customHeight="1" x14ac:dyDescent="0.2"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109" spans="2:14" s="1" customFormat="1" ht="2.65" customHeight="1" x14ac:dyDescent="0.2"/>
    <row r="110" spans="2:14" s="1" customFormat="1" ht="159.94999999999999" customHeight="1" x14ac:dyDescent="0.2">
      <c r="B110" s="37" t="s">
        <v>144</v>
      </c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</row>
    <row r="111" spans="2:14" s="1" customFormat="1" ht="2.65" customHeight="1" x14ac:dyDescent="0.2"/>
    <row r="112" spans="2:14" s="1" customFormat="1" ht="54.95" customHeight="1" x14ac:dyDescent="0.2">
      <c r="B112" s="37" t="s">
        <v>145</v>
      </c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</row>
    <row r="113" spans="2:14" s="1" customFormat="1" ht="2.65" customHeight="1" x14ac:dyDescent="0.2"/>
    <row r="114" spans="2:14" s="1" customFormat="1" ht="60" customHeight="1" x14ac:dyDescent="0.2">
      <c r="B114" s="11" t="s">
        <v>146</v>
      </c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</row>
    <row r="115" spans="2:14" s="1" customFormat="1" ht="2.65" customHeight="1" x14ac:dyDescent="0.2"/>
    <row r="116" spans="2:14" s="1" customFormat="1" ht="48" customHeight="1" x14ac:dyDescent="0.2">
      <c r="B116" s="11" t="s">
        <v>147</v>
      </c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</row>
    <row r="117" spans="2:14" s="1" customFormat="1" ht="2.65" customHeight="1" x14ac:dyDescent="0.2"/>
    <row r="118" spans="2:14" s="1" customFormat="1" ht="125.1" customHeight="1" x14ac:dyDescent="0.2">
      <c r="B118" s="37" t="s">
        <v>148</v>
      </c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2:14" s="1" customFormat="1" ht="2.65" customHeight="1" x14ac:dyDescent="0.2"/>
    <row r="120" spans="2:14" s="1" customFormat="1" ht="84.95" customHeight="1" x14ac:dyDescent="0.2">
      <c r="B120" s="37" t="s">
        <v>149</v>
      </c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</row>
    <row r="121" spans="2:14" s="1" customFormat="1" ht="86.85" customHeight="1" x14ac:dyDescent="0.2"/>
    <row r="122" spans="2:14" s="1" customFormat="1" ht="17.649999999999999" customHeight="1" x14ac:dyDescent="0.2">
      <c r="J122" s="23" t="s">
        <v>150</v>
      </c>
      <c r="K122" s="23"/>
      <c r="L122" s="23"/>
    </row>
    <row r="123" spans="2:14" s="1" customFormat="1" ht="145.15" customHeight="1" x14ac:dyDescent="0.2"/>
    <row r="124" spans="2:14" s="1" customFormat="1" ht="81.599999999999994" customHeight="1" x14ac:dyDescent="0.2">
      <c r="B124" s="13" t="s">
        <v>151</v>
      </c>
      <c r="C124" s="13"/>
      <c r="D124" s="13"/>
      <c r="E124" s="13"/>
      <c r="F124" s="13"/>
      <c r="G124" s="13"/>
      <c r="H124" s="13"/>
      <c r="I124" s="13"/>
      <c r="J124" s="13"/>
      <c r="K124" s="13"/>
    </row>
  </sheetData>
  <mergeCells count="100">
    <mergeCell ref="L82:M82"/>
    <mergeCell ref="L83:M83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L62:M62"/>
    <mergeCell ref="L63:M63"/>
    <mergeCell ref="L64:M64"/>
    <mergeCell ref="L65:M65"/>
    <mergeCell ref="L66:M66"/>
    <mergeCell ref="F98:L98"/>
    <mergeCell ref="H11:O12"/>
    <mergeCell ref="J122:L122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F86:M86"/>
    <mergeCell ref="F94:L94"/>
    <mergeCell ref="F95:L95"/>
    <mergeCell ref="F96:L96"/>
    <mergeCell ref="F97:L97"/>
    <mergeCell ref="F104:L104"/>
    <mergeCell ref="F105:L105"/>
    <mergeCell ref="F106:L106"/>
    <mergeCell ref="F107:L107"/>
    <mergeCell ref="F108:L108"/>
    <mergeCell ref="C106:E106"/>
    <mergeCell ref="C107:E107"/>
    <mergeCell ref="C108:E108"/>
    <mergeCell ref="C16:E16"/>
    <mergeCell ref="C18:E18"/>
    <mergeCell ref="C20:E20"/>
    <mergeCell ref="C22:E22"/>
    <mergeCell ref="C94:E94"/>
    <mergeCell ref="C95:E95"/>
    <mergeCell ref="C96:E96"/>
    <mergeCell ref="C97:E97"/>
    <mergeCell ref="C98:E98"/>
    <mergeCell ref="B4:E4"/>
    <mergeCell ref="B44:L44"/>
    <mergeCell ref="B6:E6"/>
    <mergeCell ref="B8:E8"/>
    <mergeCell ref="B85:E85"/>
    <mergeCell ref="F14:I14"/>
    <mergeCell ref="F85:M85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B114:N114"/>
    <mergeCell ref="B116:N116"/>
    <mergeCell ref="B118:N118"/>
    <mergeCell ref="B120:N120"/>
    <mergeCell ref="B124:K124"/>
    <mergeCell ref="B10:E11"/>
    <mergeCell ref="B100:N100"/>
    <mergeCell ref="B102:N102"/>
    <mergeCell ref="B110:N110"/>
    <mergeCell ref="B112:N112"/>
    <mergeCell ref="B24:M24"/>
    <mergeCell ref="B26:M26"/>
    <mergeCell ref="B29:L29"/>
    <mergeCell ref="B34:L34"/>
    <mergeCell ref="B39:L39"/>
    <mergeCell ref="B86:E86"/>
    <mergeCell ref="B88:N88"/>
    <mergeCell ref="B90:N90"/>
    <mergeCell ref="B92:N92"/>
    <mergeCell ref="C104:E104"/>
    <mergeCell ref="C105:E10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2025-10-07T08:40:33Z</dcterms:created>
  <dcterms:modified xsi:type="dcterms:W3CDTF">2025-10-07T08:51:09Z</dcterms:modified>
</cp:coreProperties>
</file>